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WP3_Programy kursów i zarządzanie materiałami_Ćwiczenia_Materiały dydaktyczne_Warsztaty_C3_BA\"/>
    </mc:Choice>
  </mc:AlternateContent>
  <xr:revisionPtr revIDLastSave="0" documentId="13_ncr:1_{A3A00098-B344-4048-B420-58D552BCB72E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VPOM" sheetId="1" r:id="rId1"/>
    <sheet name="Model" sheetId="2" r:id="rId2"/>
    <sheet name="Wykres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2" l="1"/>
  <c r="H14" i="2"/>
  <c r="H13" i="2"/>
  <c r="H12" i="2"/>
  <c r="H11" i="2"/>
  <c r="H10" i="2"/>
  <c r="K39" i="2" l="1"/>
  <c r="K37" i="2"/>
  <c r="G48" i="2"/>
  <c r="K41" i="2"/>
  <c r="G47" i="2" l="1"/>
  <c r="G46" i="2"/>
  <c r="G49" i="2"/>
  <c r="K40" i="2"/>
  <c r="G45" i="2"/>
  <c r="K38" i="2"/>
  <c r="B51" i="2" l="1"/>
  <c r="C51" i="2" s="1"/>
</calcChain>
</file>

<file path=xl/sharedStrings.xml><?xml version="1.0" encoding="utf-8"?>
<sst xmlns="http://schemas.openxmlformats.org/spreadsheetml/2006/main" count="86" uniqueCount="42">
  <si>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</si>
  <si>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</si>
  <si>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</si>
  <si>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</si>
  <si>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t xml:space="preserve">Normalization of parameters by calculating relative the local grade pi,j for each Pi,j (j=1...n), with reference to the j-th maximum Pi,j from all i samples: 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</si>
  <si>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</si>
  <si>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</si>
  <si>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</si>
  <si>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</si>
  <si>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</si>
  <si>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Performance</t>
  </si>
  <si>
    <t>Properties</t>
  </si>
  <si>
    <t>Model</t>
  </si>
  <si>
    <t>(1-10)</t>
  </si>
  <si>
    <t>RAM (GB)</t>
  </si>
  <si>
    <t>(MP)</t>
  </si>
  <si>
    <t>Honor Magic Lite 5</t>
  </si>
  <si>
    <t>Honor X7a</t>
  </si>
  <si>
    <t>Samsung A34</t>
  </si>
  <si>
    <t>Redmi Note 12 Pro</t>
  </si>
  <si>
    <t>Redmi Note 12 S</t>
  </si>
  <si>
    <t>Weigh</t>
  </si>
  <si>
    <t>WIELOKRYTERIALNY MODEL DECYZYJNY</t>
  </si>
  <si>
    <t>(Smartfon z Androidem poniżej 300 EUR)</t>
  </si>
  <si>
    <t>PARAMETRY</t>
  </si>
  <si>
    <t>Cena (€)</t>
  </si>
  <si>
    <t>Ocena*</t>
  </si>
  <si>
    <t>Wydajność</t>
  </si>
  <si>
    <t>Właściwości</t>
  </si>
  <si>
    <t>Aparat fotograficzny</t>
  </si>
  <si>
    <t>prędkość procesora (GHz)</t>
  </si>
  <si>
    <t>pamięć wewn. (GB)</t>
  </si>
  <si>
    <t>waga (g)</t>
  </si>
  <si>
    <t>pojemność baterii (mAh)</t>
  </si>
  <si>
    <t>WAGI PARAMETERU</t>
  </si>
  <si>
    <t>KOŃCOWA OCENA PARAMETRÓW</t>
  </si>
  <si>
    <t>ŁĄCZNIE:</t>
  </si>
  <si>
    <r>
      <t>rozmiar (mm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>)</t>
    </r>
  </si>
  <si>
    <t>Cena</t>
  </si>
  <si>
    <t>Wybór</t>
  </si>
  <si>
    <t>PARAMETRY ZNORMALIZOWANE</t>
  </si>
  <si>
    <t>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</si>
</sst>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9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0"/>
      <color rgb="FF0066CC"/>
      <name val="Calibri"/>
      <family val="2"/>
      <charset val="238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0" fillId="5" borderId="1" xfId="0" applyFill="1" applyBorder="1"/>
    <xf numFmtId="0" fontId="14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800" b="1" strike="noStrike" spc="-1" baseline="0">
                <a:solidFill>
                  <a:srgbClr val="333333"/>
                </a:solidFill>
                <a:latin typeface="Calibri"/>
              </a:rPr>
              <a:t>Porównanie smartfonów z Androidem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Cena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Model!$B$45:$B$49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Ocena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Model!$C$45:$C$49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Wydajność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Model!$D$45:$D$49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Właściwości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Model!$E$45:$E$49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Aparat fotograficzny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Model!$F$45:$F$49</c:f>
              <c:numCache>
                <c:formatCode>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ŁĄCZNIE: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Model!$A$45:$A$49</c:f>
              <c:numCache>
                <c:formatCode>General</c:formatCode>
                <c:ptCount val="5"/>
              </c:numCache>
            </c:numRef>
          </c:cat>
          <c:val>
            <c:numRef>
              <c:f>Model!$G$45:$G$49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 baseline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0" strike="noStrike" spc="-1" baseline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60258752"/>
        <c:crosses val="autoZero"/>
      </c:serAx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 baseline="0">
              <a:solidFill>
                <a:srgbClr val="333333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127000</xdr:colOff>
      <xdr:row>43</xdr:row>
      <xdr:rowOff>12700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zoomScaleNormal="100" workbookViewId="0">
      <selection activeCell="A11" sqref="A11"/>
    </sheetView>
  </sheetViews>
  <sheetFormatPr defaultColWidth="8.3984375" defaultRowHeight="13.8" x14ac:dyDescent="0.25"/>
  <cols>
    <col min="2" max="2" width="12.8984375" customWidth="1"/>
  </cols>
  <sheetData>
    <row r="1" spans="1:10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3" customFormat="1" ht="19.5" customHeight="1" x14ac:dyDescent="0.25">
      <c r="A5" s="33" t="s">
        <v>2</v>
      </c>
    </row>
    <row r="6" spans="1:10" ht="15" x14ac:dyDescent="0.3">
      <c r="A6" s="2" t="s">
        <v>3</v>
      </c>
    </row>
    <row r="7" spans="1:10" x14ac:dyDescent="0.25">
      <c r="A7" s="2" t="s">
        <v>4</v>
      </c>
    </row>
    <row r="8" spans="1:10" ht="15" x14ac:dyDescent="0.3">
      <c r="A8" s="2" t="s">
        <v>5</v>
      </c>
    </row>
    <row r="9" spans="1:10" ht="15" x14ac:dyDescent="0.3">
      <c r="A9" s="2" t="s">
        <v>6</v>
      </c>
    </row>
    <row r="10" spans="1:10" ht="15" x14ac:dyDescent="0.3">
      <c r="A10" s="2" t="s">
        <v>7</v>
      </c>
    </row>
    <row r="11" spans="1:10" ht="15" x14ac:dyDescent="0.3">
      <c r="A11" s="2" t="s">
        <v>8</v>
      </c>
    </row>
    <row r="12" spans="1:10" ht="15" x14ac:dyDescent="0.3">
      <c r="A12" s="2" t="s">
        <v>9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zoomScaleNormal="100" workbookViewId="0">
      <selection activeCell="C36" sqref="C36"/>
    </sheetView>
  </sheetViews>
  <sheetFormatPr defaultColWidth="8.3984375" defaultRowHeight="13.8" x14ac:dyDescent="0.25"/>
  <cols>
    <col min="1" max="1" width="19" customWidth="1"/>
    <col min="2" max="3" width="14.5" customWidth="1"/>
    <col min="4" max="4" width="19" bestFit="1" customWidth="1"/>
    <col min="5" max="5" width="14.5" customWidth="1"/>
    <col min="6" max="6" width="16.3984375" customWidth="1"/>
    <col min="7" max="8" width="14.5" customWidth="1"/>
    <col min="9" max="9" width="18.296875" bestFit="1" customWidth="1"/>
    <col min="10" max="11" width="14.59765625" customWidth="1"/>
    <col min="12" max="13" width="8.8984375" customWidth="1"/>
    <col min="14" max="256" width="19" customWidth="1"/>
    <col min="257" max="1024" width="10.69921875" customWidth="1"/>
  </cols>
  <sheetData>
    <row r="1" spans="1:10" ht="15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5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" customHeight="1" x14ac:dyDescent="0.25">
      <c r="B4" s="3"/>
      <c r="C4" s="3"/>
      <c r="D4" s="3"/>
      <c r="E4" s="3"/>
      <c r="F4" s="3"/>
      <c r="G4" s="3"/>
    </row>
    <row r="5" spans="1:10" ht="15" customHeight="1" x14ac:dyDescent="0.25">
      <c r="B5" s="3"/>
      <c r="C5" s="3"/>
      <c r="D5" s="3"/>
      <c r="E5" s="3"/>
    </row>
    <row r="7" spans="1:10" ht="15" customHeight="1" x14ac:dyDescent="0.3">
      <c r="A7" s="40" t="s">
        <v>24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" customHeight="1" x14ac:dyDescent="0.3">
      <c r="A8" s="4"/>
      <c r="B8" s="5" t="s">
        <v>25</v>
      </c>
      <c r="C8" s="5" t="s">
        <v>26</v>
      </c>
      <c r="D8" s="36" t="s">
        <v>27</v>
      </c>
      <c r="E8" s="36"/>
      <c r="F8" s="36"/>
      <c r="G8" s="36" t="s">
        <v>28</v>
      </c>
      <c r="H8" s="36"/>
      <c r="I8" s="36"/>
      <c r="J8" s="5" t="s">
        <v>29</v>
      </c>
    </row>
    <row r="9" spans="1:10" s="3" customFormat="1" ht="15" customHeight="1" x14ac:dyDescent="0.3">
      <c r="A9" s="6" t="s">
        <v>12</v>
      </c>
      <c r="B9" s="7"/>
      <c r="C9" s="8" t="s">
        <v>13</v>
      </c>
      <c r="D9" s="8" t="s">
        <v>30</v>
      </c>
      <c r="E9" s="8" t="s">
        <v>14</v>
      </c>
      <c r="F9" s="8" t="s">
        <v>31</v>
      </c>
      <c r="G9" s="8" t="s">
        <v>32</v>
      </c>
      <c r="H9" s="8" t="s">
        <v>37</v>
      </c>
      <c r="I9" s="8" t="s">
        <v>33</v>
      </c>
      <c r="J9" s="8" t="s">
        <v>15</v>
      </c>
    </row>
    <row r="10" spans="1:10" ht="15" customHeight="1" x14ac:dyDescent="0.3">
      <c r="A10" s="9" t="s">
        <v>16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3">
      <c r="A11" s="9" t="s">
        <v>17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3">
      <c r="A12" s="9" t="s">
        <v>18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3">
      <c r="A13" s="9" t="s">
        <v>19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3">
      <c r="A14" s="9" t="s">
        <v>20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3">
      <c r="A15" s="13"/>
      <c r="B15" s="14"/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5">
      <c r="A17" s="35" t="s">
        <v>34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3">
      <c r="A18" s="4"/>
      <c r="B18" s="5" t="s">
        <v>25</v>
      </c>
      <c r="C18" s="5" t="s">
        <v>26</v>
      </c>
      <c r="D18" s="36" t="s">
        <v>27</v>
      </c>
      <c r="E18" s="36"/>
      <c r="F18" s="36"/>
      <c r="G18" s="36" t="s">
        <v>28</v>
      </c>
      <c r="H18" s="36"/>
      <c r="I18" s="36"/>
      <c r="J18" s="5" t="s">
        <v>29</v>
      </c>
    </row>
    <row r="19" spans="1:11" ht="15" customHeight="1" x14ac:dyDescent="0.3">
      <c r="A19" s="6"/>
      <c r="B19" s="7"/>
      <c r="C19" s="8"/>
      <c r="D19" s="8" t="s">
        <v>30</v>
      </c>
      <c r="E19" s="8" t="s">
        <v>14</v>
      </c>
      <c r="F19" s="8" t="s">
        <v>31</v>
      </c>
      <c r="G19" s="8" t="s">
        <v>32</v>
      </c>
      <c r="H19" s="8" t="s">
        <v>37</v>
      </c>
      <c r="I19" s="8" t="s">
        <v>33</v>
      </c>
      <c r="J19" s="8" t="s">
        <v>15</v>
      </c>
    </row>
    <row r="20" spans="1:11" ht="15" customHeight="1" x14ac:dyDescent="0.25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3">
      <c r="A21" s="31" t="s">
        <v>21</v>
      </c>
      <c r="B21" s="19">
        <v>0.2</v>
      </c>
      <c r="C21" s="20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19">
        <v>0.2</v>
      </c>
      <c r="K21" s="23"/>
    </row>
    <row r="24" spans="1:11" ht="15" customHeight="1" x14ac:dyDescent="0.25">
      <c r="A24" s="35" t="s">
        <v>40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3">
      <c r="A25" s="4"/>
      <c r="B25" s="5" t="s">
        <v>25</v>
      </c>
      <c r="C25" s="5" t="s">
        <v>26</v>
      </c>
      <c r="D25" s="36" t="s">
        <v>27</v>
      </c>
      <c r="E25" s="36"/>
      <c r="F25" s="36"/>
      <c r="G25" s="36" t="s">
        <v>28</v>
      </c>
      <c r="H25" s="36"/>
      <c r="I25" s="36"/>
      <c r="J25" s="5" t="s">
        <v>29</v>
      </c>
    </row>
    <row r="26" spans="1:11" ht="15" customHeight="1" x14ac:dyDescent="0.3">
      <c r="A26" s="6" t="s">
        <v>12</v>
      </c>
      <c r="B26" s="7"/>
      <c r="C26" s="8" t="s">
        <v>13</v>
      </c>
      <c r="D26" s="8" t="s">
        <v>30</v>
      </c>
      <c r="E26" s="8" t="s">
        <v>14</v>
      </c>
      <c r="F26" s="8" t="s">
        <v>31</v>
      </c>
      <c r="G26" s="8" t="s">
        <v>32</v>
      </c>
      <c r="H26" s="8" t="s">
        <v>37</v>
      </c>
      <c r="I26" s="8" t="s">
        <v>33</v>
      </c>
      <c r="J26" s="8" t="s">
        <v>15</v>
      </c>
    </row>
    <row r="27" spans="1:11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</row>
    <row r="28" spans="1:11" ht="15" customHeight="1" x14ac:dyDescent="0.25">
      <c r="A28" s="9"/>
      <c r="B28" s="24"/>
      <c r="C28" s="24"/>
      <c r="D28" s="24"/>
      <c r="E28" s="24"/>
      <c r="F28" s="24"/>
      <c r="G28" s="24"/>
      <c r="H28" s="24"/>
      <c r="I28" s="24"/>
      <c r="J28" s="24"/>
    </row>
    <row r="29" spans="1:11" ht="15" customHeight="1" x14ac:dyDescent="0.25">
      <c r="A29" s="9"/>
      <c r="B29" s="24"/>
      <c r="C29" s="24"/>
      <c r="D29" s="24"/>
      <c r="E29" s="24"/>
      <c r="F29" s="24"/>
      <c r="G29" s="24"/>
      <c r="H29" s="24"/>
      <c r="I29" s="24"/>
      <c r="J29" s="24"/>
    </row>
    <row r="30" spans="1:11" ht="15" customHeight="1" x14ac:dyDescent="0.25">
      <c r="A30" s="9"/>
      <c r="B30" s="24"/>
      <c r="C30" s="24"/>
      <c r="D30" s="24"/>
      <c r="E30" s="24"/>
      <c r="F30" s="24"/>
      <c r="G30" s="24"/>
      <c r="H30" s="24"/>
      <c r="I30" s="24"/>
      <c r="J30" s="24"/>
    </row>
    <row r="31" spans="1:11" ht="15" customHeight="1" x14ac:dyDescent="0.25">
      <c r="A31" s="9"/>
      <c r="B31" s="24"/>
      <c r="C31" s="24"/>
      <c r="D31" s="24"/>
      <c r="E31" s="24"/>
      <c r="F31" s="24"/>
      <c r="G31" s="24"/>
      <c r="H31" s="24"/>
      <c r="I31" s="24"/>
      <c r="J31" s="24"/>
    </row>
    <row r="34" spans="1:11" ht="15" customHeight="1" x14ac:dyDescent="0.25">
      <c r="A34" s="35" t="s">
        <v>35</v>
      </c>
      <c r="B34" s="35"/>
      <c r="C34" s="35"/>
      <c r="D34" s="35"/>
      <c r="E34" s="35"/>
      <c r="F34" s="35"/>
      <c r="G34" s="35"/>
      <c r="H34" s="35"/>
      <c r="I34" s="35"/>
      <c r="J34" s="35"/>
      <c r="K34" s="25" t="s">
        <v>36</v>
      </c>
    </row>
    <row r="35" spans="1:11" ht="15" customHeight="1" x14ac:dyDescent="0.3">
      <c r="A35" s="4"/>
      <c r="B35" s="5" t="s">
        <v>25</v>
      </c>
      <c r="C35" s="5" t="s">
        <v>26</v>
      </c>
      <c r="D35" s="36" t="s">
        <v>10</v>
      </c>
      <c r="E35" s="36"/>
      <c r="F35" s="36"/>
      <c r="G35" s="36" t="s">
        <v>11</v>
      </c>
      <c r="H35" s="36"/>
      <c r="I35" s="36"/>
      <c r="J35" s="5" t="s">
        <v>29</v>
      </c>
      <c r="K35" s="34"/>
    </row>
    <row r="36" spans="1:11" ht="15" customHeight="1" x14ac:dyDescent="0.3">
      <c r="A36" s="6" t="s">
        <v>12</v>
      </c>
      <c r="B36" s="7"/>
      <c r="C36" s="8" t="s">
        <v>13</v>
      </c>
      <c r="D36" s="8" t="s">
        <v>30</v>
      </c>
      <c r="E36" s="8" t="s">
        <v>14</v>
      </c>
      <c r="F36" s="8" t="s">
        <v>31</v>
      </c>
      <c r="G36" s="8" t="s">
        <v>32</v>
      </c>
      <c r="H36" s="8" t="s">
        <v>37</v>
      </c>
      <c r="I36" s="8" t="s">
        <v>33</v>
      </c>
      <c r="J36" s="8" t="s">
        <v>15</v>
      </c>
      <c r="K36" s="34"/>
    </row>
    <row r="37" spans="1:11" ht="15" customHeight="1" x14ac:dyDescent="0.25">
      <c r="A37" s="9"/>
      <c r="B37" s="24"/>
      <c r="C37" s="24"/>
      <c r="D37" s="24"/>
      <c r="E37" s="24"/>
      <c r="F37" s="24"/>
      <c r="G37" s="24"/>
      <c r="H37" s="24"/>
      <c r="I37" s="24"/>
      <c r="J37" s="24"/>
      <c r="K37" s="24">
        <f>SUM(B37:J37)</f>
        <v>0</v>
      </c>
    </row>
    <row r="38" spans="1:11" ht="15" customHeight="1" x14ac:dyDescent="0.25">
      <c r="A38" s="9"/>
      <c r="B38" s="24"/>
      <c r="C38" s="24"/>
      <c r="D38" s="24"/>
      <c r="E38" s="24"/>
      <c r="F38" s="24"/>
      <c r="G38" s="24"/>
      <c r="H38" s="24"/>
      <c r="I38" s="24"/>
      <c r="J38" s="24"/>
      <c r="K38" s="24">
        <f>SUM(B38:J38)</f>
        <v>0</v>
      </c>
    </row>
    <row r="39" spans="1:11" ht="15" customHeight="1" x14ac:dyDescent="0.25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>
        <f>SUM(B39:J39)</f>
        <v>0</v>
      </c>
    </row>
    <row r="40" spans="1:11" ht="15" customHeight="1" x14ac:dyDescent="0.25">
      <c r="A40" s="9"/>
      <c r="B40" s="24"/>
      <c r="C40" s="24"/>
      <c r="D40" s="24"/>
      <c r="E40" s="24"/>
      <c r="F40" s="24"/>
      <c r="G40" s="24"/>
      <c r="H40" s="24"/>
      <c r="I40" s="24"/>
      <c r="J40" s="24"/>
      <c r="K40" s="24">
        <f>SUM(B40:J40)</f>
        <v>0</v>
      </c>
    </row>
    <row r="41" spans="1:11" ht="15" customHeight="1" x14ac:dyDescent="0.25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>
        <f>SUM(B41:J41)</f>
        <v>0</v>
      </c>
    </row>
    <row r="43" spans="1:11" ht="15" customHeight="1" x14ac:dyDescent="0.25">
      <c r="A43" s="35" t="s">
        <v>35</v>
      </c>
      <c r="B43" s="35"/>
      <c r="C43" s="35"/>
      <c r="D43" s="35"/>
      <c r="E43" s="35"/>
      <c r="F43" s="35"/>
      <c r="G43" s="35"/>
    </row>
    <row r="44" spans="1:11" ht="15" customHeight="1" x14ac:dyDescent="0.25">
      <c r="A44" s="26" t="s">
        <v>12</v>
      </c>
      <c r="B44" s="22" t="s">
        <v>38</v>
      </c>
      <c r="C44" s="22" t="s">
        <v>41</v>
      </c>
      <c r="D44" s="22" t="s">
        <v>27</v>
      </c>
      <c r="E44" s="22" t="s">
        <v>28</v>
      </c>
      <c r="F44" s="22" t="s">
        <v>29</v>
      </c>
      <c r="G44" s="27" t="s">
        <v>36</v>
      </c>
    </row>
    <row r="45" spans="1:11" ht="15" customHeight="1" x14ac:dyDescent="0.25">
      <c r="A45" s="9"/>
      <c r="B45" s="24"/>
      <c r="C45" s="24"/>
      <c r="D45" s="24"/>
      <c r="E45" s="24"/>
      <c r="F45" s="24"/>
      <c r="G45" s="24">
        <f>SUM(B45:F45)</f>
        <v>0</v>
      </c>
    </row>
    <row r="46" spans="1:11" ht="15" customHeight="1" x14ac:dyDescent="0.25">
      <c r="A46" s="9"/>
      <c r="B46" s="24"/>
      <c r="C46" s="24"/>
      <c r="D46" s="24"/>
      <c r="E46" s="24"/>
      <c r="F46" s="24"/>
      <c r="G46" s="24">
        <f>SUM(B46:F46)</f>
        <v>0</v>
      </c>
    </row>
    <row r="47" spans="1:11" ht="15" customHeight="1" x14ac:dyDescent="0.25">
      <c r="A47" s="9"/>
      <c r="B47" s="24"/>
      <c r="C47" s="24"/>
      <c r="D47" s="24"/>
      <c r="E47" s="24"/>
      <c r="F47" s="24"/>
      <c r="G47" s="24">
        <f>SUM(B47:F47)</f>
        <v>0</v>
      </c>
    </row>
    <row r="48" spans="1:11" ht="15" customHeight="1" x14ac:dyDescent="0.25">
      <c r="A48" s="9"/>
      <c r="B48" s="24"/>
      <c r="C48" s="24"/>
      <c r="D48" s="24"/>
      <c r="E48" s="24"/>
      <c r="F48" s="24"/>
      <c r="G48" s="24">
        <f>SUM(B48:F48)</f>
        <v>0</v>
      </c>
    </row>
    <row r="49" spans="1:7" ht="15" customHeight="1" x14ac:dyDescent="0.25">
      <c r="A49" s="9"/>
      <c r="B49" s="24"/>
      <c r="C49" s="24"/>
      <c r="D49" s="24"/>
      <c r="E49" s="24"/>
      <c r="F49" s="24"/>
      <c r="G49" s="24">
        <f>SUM(B49:F49)</f>
        <v>0</v>
      </c>
    </row>
    <row r="51" spans="1:7" x14ac:dyDescent="0.25">
      <c r="A51" s="28" t="s">
        <v>39</v>
      </c>
      <c r="B51" s="29">
        <f>MAX(G46:G49)</f>
        <v>0</v>
      </c>
      <c r="C51" s="30">
        <f>INDEX(A46:A49,MATCH(B51,G46:G49,0),1)</f>
        <v>0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V26" sqref="V26"/>
    </sheetView>
  </sheetViews>
  <sheetFormatPr defaultColWidth="8.3984375" defaultRowHeight="13.8" x14ac:dyDescent="0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D4DAED-7ADB-4D36-9C14-D976985767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EEF7A-C9D2-4505-9AA6-49DC5DDDD34E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3.xml><?xml version="1.0" encoding="utf-8"?>
<ds:datastoreItem xmlns:ds="http://schemas.openxmlformats.org/officeDocument/2006/customXml" ds:itemID="{F79C2734-C7DD-4707-A43C-43E233159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VPOM</vt:lpstr>
      <vt:lpstr>Model</vt:lpstr>
      <vt:lpstr>Wykres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cp:keywords/>
  <dc:description/>
  <cp:lastModifiedBy>Katarzyna Siemieniak</cp:lastModifiedBy>
  <cp:revision>18</cp:revision>
  <dcterms:created xsi:type="dcterms:W3CDTF">2017-09-13T06:51:44Z</dcterms:created>
  <dcterms:modified xsi:type="dcterms:W3CDTF">2025-04-07T12:41:38Z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